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AF33A3ED-4143-4B4E-8DF8-FD122F593A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Form" sheetId="2" r:id="rId1"/>
    <sheet name="Mileage" sheetId="1" r:id="rId2"/>
  </sheets>
  <definedNames>
    <definedName name="milageTable">Mileage!#REF!</definedName>
    <definedName name="MileageTable">Mileage!#REF!</definedName>
    <definedName name="_xlnm.Print_Area" localSheetId="0">'Travel Form'!$A$1:$E$47</definedName>
    <definedName name="sites">Mileage!$A$12:$C$42</definedName>
    <definedName name="SiteTable">Mileage!$A$11:$C$43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D31" i="2" s="1"/>
  <c r="G32" i="2"/>
  <c r="G33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8" i="2"/>
  <c r="D30" i="2" l="1"/>
  <c r="D11" i="2"/>
  <c r="D33" i="2"/>
  <c r="D9" i="2"/>
  <c r="D32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0" i="2"/>
  <c r="D15" i="2"/>
  <c r="D14" i="2"/>
  <c r="D13" i="2"/>
  <c r="D12" i="2"/>
  <c r="D8" i="2"/>
  <c r="E35" i="2" l="1"/>
  <c r="E37" i="2" s="1"/>
</calcChain>
</file>

<file path=xl/sharedStrings.xml><?xml version="1.0" encoding="utf-8"?>
<sst xmlns="http://schemas.openxmlformats.org/spreadsheetml/2006/main" count="81" uniqueCount="54">
  <si>
    <t>Date</t>
  </si>
  <si>
    <t>From</t>
  </si>
  <si>
    <t>To</t>
  </si>
  <si>
    <t>Total Miles Claimed</t>
  </si>
  <si>
    <t>Reimbursement Rate</t>
  </si>
  <si>
    <t>Total Due</t>
  </si>
  <si>
    <t>Pursuant to Section 112.061 (3)(a.), Florida Statutes, I herby certify or affirm that to the best of my knowledge the above travel was on official business of State of Florida and was performed for the purpose(s) stated above:</t>
  </si>
  <si>
    <t>Code</t>
  </si>
  <si>
    <t>Name</t>
  </si>
  <si>
    <t>JAN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</si>
  <si>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</si>
  <si>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</si>
  <si>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</si>
  <si>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</si>
  <si>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</si>
  <si>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</si>
  <si>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</si>
  <si>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</si>
  <si>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</si>
  <si>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Purpose of Travel                                         or Student(s) Involved</t>
  </si>
  <si>
    <t>Name:</t>
  </si>
  <si>
    <t>Headquarters:</t>
  </si>
  <si>
    <t>Month:</t>
  </si>
  <si>
    <t>I hereby certify or affirm that the above expenses were actually incurred by me as necessary traveling expenses in the performance of my official duties; attendance at a conference or  convention was directly related to official duties of the agency; any meals or lodging included in a conference or convention registration fee have been deducted from this travel claim; and that this claim is true and correct in every material matter and same conforms in every respect with the requirement of section 112.061, Florida Statutes.</t>
  </si>
  <si>
    <t>This form must be submitted for payment by the tenth of the month following each quarter.</t>
  </si>
  <si>
    <t>Supervisor Signature:</t>
  </si>
  <si>
    <t xml:space="preserve">Traveler Signature         </t>
  </si>
  <si>
    <t>Miles Traveled</t>
  </si>
  <si>
    <t xml:space="preserve">Funding Strip:  </t>
  </si>
  <si>
    <t>MCHS</t>
  </si>
  <si>
    <t>MCCS</t>
  </si>
  <si>
    <t xml:space="preserve">Madison County Central School </t>
  </si>
  <si>
    <t xml:space="preserve">Madison County District Office </t>
  </si>
  <si>
    <t>GES</t>
  </si>
  <si>
    <t xml:space="preserve">Greenville Elementary School </t>
  </si>
  <si>
    <t xml:space="preserve">Lee Elementary School </t>
  </si>
  <si>
    <t xml:space="preserve">Pinetta Elementary School </t>
  </si>
  <si>
    <t xml:space="preserve">James Madison Charter School </t>
  </si>
  <si>
    <t xml:space="preserve">Madison County Adult Ed Center </t>
  </si>
  <si>
    <t>MCDO</t>
  </si>
  <si>
    <t>PES</t>
  </si>
  <si>
    <t>LES</t>
  </si>
  <si>
    <t>Bridge</t>
  </si>
  <si>
    <t>Waypoint</t>
  </si>
  <si>
    <t>JMPHS</t>
  </si>
  <si>
    <t>Adult Ed</t>
  </si>
  <si>
    <t xml:space="preserve">Madison County High School </t>
  </si>
  <si>
    <t>Madison Creative Arts Academy</t>
  </si>
  <si>
    <t>MCAA</t>
  </si>
  <si>
    <t>Waypoint Charter School</t>
  </si>
  <si>
    <t>JBA</t>
  </si>
  <si>
    <t>Joann Bridges Academy</t>
  </si>
  <si>
    <t xml:space="preserve">Funding Strip: </t>
  </si>
  <si>
    <t>Madison County Schools In-County Travel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</si>
</sst>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;;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01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NumberFormat="1" applyFont="1" applyProtection="1">
      <protection hidden="1"/>
    </xf>
    <xf numFmtId="0" fontId="4" fillId="0" borderId="0" xfId="0" applyNumberFormat="1" applyFont="1" applyProtection="1">
      <protection hidden="1"/>
    </xf>
    <xf numFmtId="0" fontId="5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2" fontId="4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4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 hidden="1"/>
    </xf>
    <xf numFmtId="2" fontId="7" fillId="0" borderId="0" xfId="0" applyNumberFormat="1" applyFont="1" applyBorder="1" applyAlignment="1" applyProtection="1">
      <alignment horizontal="center"/>
      <protection hidden="1"/>
    </xf>
    <xf numFmtId="164" fontId="7" fillId="0" borderId="0" xfId="1" applyNumberFormat="1" applyFont="1" applyBorder="1" applyAlignment="1" applyProtection="1">
      <alignment horizontal="center"/>
      <protection hidden="1"/>
    </xf>
    <xf numFmtId="165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2" fontId="0" fillId="0" borderId="0" xfId="0" applyNumberFormat="1" applyFont="1" applyProtection="1">
      <protection hidden="1"/>
    </xf>
    <xf numFmtId="0" fontId="7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66" fontId="0" fillId="0" borderId="0" xfId="0" applyNumberFormat="1" applyFont="1" applyProtection="1">
      <protection hidden="1"/>
    </xf>
    <xf numFmtId="166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left"/>
      <protection locked="0"/>
    </xf>
    <xf numFmtId="14" fontId="14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1" fillId="0" borderId="3" xfId="3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vertical="top" wrapText="1"/>
      <protection hidden="1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 hidden="1"/>
    </xf>
    <xf numFmtId="0" fontId="7" fillId="0" borderId="10" xfId="0" applyFont="1" applyFill="1" applyBorder="1" applyAlignment="1" applyProtection="1">
      <alignment horizontal="center"/>
      <protection locked="0"/>
    </xf>
    <xf numFmtId="2" fontId="1" fillId="0" borderId="11" xfId="3" applyNumberFormat="1" applyFont="1" applyBorder="1" applyAlignment="1" applyProtection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wrapText="1"/>
      <protection hidden="1"/>
    </xf>
    <xf numFmtId="0" fontId="10" fillId="0" borderId="11" xfId="3" applyFont="1" applyBorder="1" applyAlignment="1" applyProtection="1">
      <alignment horizontal="center"/>
      <protection hidden="1"/>
    </xf>
    <xf numFmtId="0" fontId="19" fillId="0" borderId="3" xfId="3" applyFont="1" applyBorder="1" applyAlignment="1" applyProtection="1">
      <alignment horizontal="center"/>
      <protection hidden="1"/>
    </xf>
    <xf numFmtId="0" fontId="11" fillId="0" borderId="13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3" xfId="0" applyFont="1" applyBorder="1" applyAlignment="1" applyProtection="1">
      <alignment horizontal="center"/>
      <protection hidden="1"/>
    </xf>
    <xf numFmtId="14" fontId="0" fillId="0" borderId="5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4" xfId="3" applyFont="1" applyBorder="1" applyAlignment="1" applyProtection="1">
      <alignment horizontal="center" vertical="center"/>
      <protection hidden="1"/>
    </xf>
    <xf numFmtId="165" fontId="17" fillId="0" borderId="3" xfId="3" applyNumberFormat="1" applyFont="1" applyBorder="1" applyAlignment="1" applyProtection="1">
      <alignment horizontal="center" vertical="center"/>
      <protection hidden="1"/>
    </xf>
    <xf numFmtId="0" fontId="4" fillId="0" borderId="3" xfId="0" applyNumberFormat="1" applyFont="1" applyBorder="1" applyProtection="1">
      <protection hidden="1"/>
    </xf>
    <xf numFmtId="0" fontId="0" fillId="0" borderId="3" xfId="0" applyNumberFormat="1" applyFont="1" applyBorder="1" applyProtection="1">
      <protection hidden="1"/>
    </xf>
    <xf numFmtId="0" fontId="15" fillId="0" borderId="0" xfId="0" applyFont="1" applyAlignment="1" applyProtection="1">
      <alignment horizontal="left" wrapText="1"/>
      <protection hidden="1"/>
    </xf>
    <xf numFmtId="14" fontId="5" fillId="0" borderId="0" xfId="0" applyNumberFormat="1" applyFont="1" applyFill="1" applyBorder="1" applyAlignment="1" applyProtection="1">
      <protection locked="0"/>
    </xf>
    <xf numFmtId="0" fontId="9" fillId="0" borderId="0" xfId="0" applyFont="1" applyBorder="1" applyAlignment="1" applyProtection="1">
      <protection hidden="1"/>
    </xf>
    <xf numFmtId="2" fontId="0" fillId="0" borderId="3" xfId="0" applyNumberFormat="1" applyFont="1" applyFill="1" applyBorder="1" applyAlignment="1" applyProtection="1">
      <alignment horizontal="center"/>
    </xf>
    <xf numFmtId="2" fontId="0" fillId="3" borderId="3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textRotation="90"/>
    </xf>
    <xf numFmtId="0" fontId="0" fillId="0" borderId="3" xfId="0" applyFont="1" applyBorder="1" applyAlignment="1" applyProtection="1">
      <alignment textRotation="90"/>
    </xf>
    <xf numFmtId="0" fontId="0" fillId="0" borderId="3" xfId="0" applyFont="1" applyFill="1" applyBorder="1" applyAlignment="1" applyProtection="1">
      <alignment textRotation="90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0" fillId="0" borderId="3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Protection="1">
      <protection hidden="1"/>
    </xf>
    <xf numFmtId="0" fontId="0" fillId="0" borderId="0" xfId="0" applyNumberFormat="1" applyFont="1" applyBorder="1" applyProtection="1">
      <protection hidden="1"/>
    </xf>
    <xf numFmtId="0" fontId="0" fillId="0" borderId="3" xfId="0" applyNumberFormat="1" applyFont="1" applyFill="1" applyBorder="1" applyProtection="1"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8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11" fontId="4" fillId="0" borderId="5" xfId="0" applyNumberFormat="1" applyFont="1" applyBorder="1" applyAlignment="1" applyProtection="1">
      <alignment horizontal="center"/>
      <protection hidden="1"/>
    </xf>
    <xf numFmtId="2" fontId="0" fillId="0" borderId="3" xfId="0" applyNumberFormat="1" applyFont="1" applyBorder="1" applyProtection="1"/>
    <xf numFmtId="0" fontId="15" fillId="0" borderId="0" xfId="0" applyFont="1" applyAlignment="1" applyProtection="1">
      <alignment horizontal="left" wrapText="1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20" fillId="0" borderId="6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4" xfId="0" applyFont="1" applyBorder="1" applyAlignment="1" applyProtection="1">
      <alignment horizontal="left" vertical="center" wrapText="1"/>
      <protection hidden="1"/>
    </xf>
    <xf numFmtId="0" fontId="20" fillId="0" borderId="7" xfId="0" applyFont="1" applyBorder="1" applyAlignment="1" applyProtection="1">
      <alignment horizontal="left" vertical="center" wrapText="1"/>
      <protection hidden="1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20" fillId="0" borderId="8" xfId="0" applyFont="1" applyBorder="1" applyAlignment="1" applyProtection="1">
      <alignment horizontal="left" vertical="center" wrapText="1"/>
      <protection hidden="1"/>
    </xf>
    <xf numFmtId="14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11" fontId="10" fillId="0" borderId="14" xfId="3" applyNumberFormat="1" applyFont="1" applyBorder="1" applyAlignment="1" applyProtection="1">
      <alignment horizontal="center" vertical="center"/>
      <protection hidden="1"/>
    </xf>
    <xf numFmtId="11" fontId="10" fillId="0" borderId="12" xfId="3" applyNumberFormat="1" applyFont="1" applyBorder="1" applyAlignment="1" applyProtection="1">
      <alignment horizontal="center" vertical="center"/>
      <protection hidden="1"/>
    </xf>
  </cellXfs>
  <cellStyles count="4">
    <cellStyle name="Currency" xfId="1" builtinId="4"/>
    <cellStyle name="Heading 3" xfId="2" builtinId="18"/>
    <cellStyle name="Normal" xfId="0" builtinId="0"/>
    <cellStyle name="Total" xfId="3" builtinId="2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958850</xdr:colOff>
      <xdr:row>39</xdr:row>
      <xdr:rowOff>95251</xdr:rowOff>
    </xdr:from>
    <xdr:to>
      <xdr:col>7</xdr:col>
      <xdr:colOff>238125</xdr:colOff>
      <xdr:row>46</xdr:row>
      <xdr:rowOff>9764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3816350" y="7839076"/>
          <a:ext cx="2803525" cy="1381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District Use Only:</a:t>
          </a:r>
        </a:p>
        <a:p>
          <a:pPr algn="ctr"/>
          <a:endParaRPr lang="en-US" sz="1100">
            <a:noFill/>
          </a:endParaRPr>
        </a:p>
        <a:p>
          <a:pPr algn="l"/>
          <a:r>
            <a:rPr lang="en-US" sz="1100"/>
            <a:t>Amount: ___________________________</a:t>
          </a:r>
        </a:p>
        <a:p>
          <a:pPr algn="l"/>
          <a:endParaRPr lang="en-US" sz="1100"/>
        </a:p>
        <a:p>
          <a:pPr algn="l"/>
          <a:r>
            <a:rPr lang="en-US" sz="1100"/>
            <a:t>Approved for Payment: _______________</a:t>
          </a:r>
        </a:p>
        <a:p>
          <a:pPr algn="l"/>
          <a:endParaRPr lang="en-US" sz="1100"/>
        </a:p>
        <a:p>
          <a:pPr algn="l"/>
          <a:r>
            <a:rPr lang="en-US" sz="1100"/>
            <a:t>Date</a:t>
          </a:r>
          <a:r>
            <a:rPr lang="en-US" sz="1100" baseline="0"/>
            <a:t> Approved: _____________________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34"/>
  <sheetViews>
    <sheetView tabSelected="1" topLeftCell="A40" zoomScaleNormal="100" workbookViewId="0">
      <selection activeCell="A47" sqref="A47:E47"/>
    </sheetView>
  </sheetViews>
  <sheetFormatPr defaultColWidth="8.7109375" defaultRowHeight="15" x14ac:dyDescent="0.25"/>
  <cols>
    <col min="1" max="1" width="15" style="6" customWidth="1"/>
    <col min="2" max="3" width="10.7109375" style="6" customWidth="1"/>
    <col min="4" max="4" width="17.7109375" style="6" bestFit="1" customWidth="1"/>
    <col min="5" max="5" width="33" style="6" customWidth="1"/>
    <col min="6" max="7" width="0" style="6" hidden="1" customWidth="1"/>
    <col min="8" max="8" width="9.7109375" style="6" customWidth="1"/>
    <col min="9" max="9" width="11.42578125" style="6" customWidth="1"/>
    <col min="10" max="15" width="9.7109375" style="6" customWidth="1"/>
    <col min="16" max="16384" width="8.7109375" style="6"/>
  </cols>
  <sheetData>
    <row r="1" spans="1:7" ht="16.5" customHeight="1" x14ac:dyDescent="0.3">
      <c r="A1" s="84" t="s">
        <v>53</v>
      </c>
      <c r="B1" s="84"/>
      <c r="C1" s="84"/>
      <c r="D1" s="84"/>
      <c r="E1" s="84"/>
    </row>
    <row r="2" spans="1:7" ht="16.5" customHeight="1" x14ac:dyDescent="0.3">
      <c r="A2" s="44"/>
      <c r="B2" s="44"/>
      <c r="C2" s="44"/>
      <c r="D2" s="44"/>
      <c r="E2" s="44"/>
    </row>
    <row r="3" spans="1:7" s="25" customFormat="1" ht="14.25" customHeight="1" x14ac:dyDescent="0.25">
      <c r="A3" s="77" t="s">
        <v>20</v>
      </c>
      <c r="B3" s="85"/>
      <c r="C3" s="85"/>
      <c r="D3" s="78" t="s">
        <v>22</v>
      </c>
      <c r="E3" s="43"/>
    </row>
    <row r="4" spans="1:7" s="25" customFormat="1" ht="8.25" customHeight="1" x14ac:dyDescent="0.3">
      <c r="A4" s="27"/>
      <c r="B4" s="24"/>
      <c r="C4" s="24"/>
      <c r="E4" s="23"/>
    </row>
    <row r="5" spans="1:7" s="25" customFormat="1" ht="21.95" customHeight="1" x14ac:dyDescent="0.3">
      <c r="A5" s="79" t="s">
        <v>21</v>
      </c>
      <c r="B5" s="88"/>
      <c r="C5" s="88"/>
      <c r="D5" s="80" t="s">
        <v>52</v>
      </c>
      <c r="E5" s="81"/>
    </row>
    <row r="6" spans="1:7" s="25" customFormat="1" ht="15.75" customHeight="1" x14ac:dyDescent="0.25">
      <c r="B6" s="26"/>
      <c r="C6" s="20"/>
      <c r="D6" s="20"/>
      <c r="E6" s="7"/>
    </row>
    <row r="7" spans="1:7" s="8" customFormat="1" ht="32.25" x14ac:dyDescent="0.3">
      <c r="A7" s="50" t="s">
        <v>0</v>
      </c>
      <c r="B7" s="50" t="s">
        <v>1</v>
      </c>
      <c r="C7" s="50" t="s">
        <v>2</v>
      </c>
      <c r="D7" s="51" t="s">
        <v>27</v>
      </c>
      <c r="E7" s="52" t="s">
        <v>19</v>
      </c>
    </row>
    <row r="8" spans="1:7" x14ac:dyDescent="0.25">
      <c r="A8" s="9"/>
      <c r="B8" s="10"/>
      <c r="C8" s="10"/>
      <c r="D8" s="11" t="str">
        <f>IFERROR(INDEX(Mileage!$B$2:$M$13,'Travel Form'!F8,'Travel Form'!G8),"")</f>
        <v/>
      </c>
      <c r="E8" s="12"/>
      <c r="F8" s="6" t="str">
        <f>IFERROR(MATCH(B8,Mileage!$A$2:$A$13,0),"")</f>
        <v/>
      </c>
      <c r="G8" s="6" t="str">
        <f>IFERROR(MATCH(C8,Mileage!$B$1:$M$1,0),"")</f>
        <v/>
      </c>
    </row>
    <row r="9" spans="1:7" x14ac:dyDescent="0.25">
      <c r="A9" s="9"/>
      <c r="B9" s="13"/>
      <c r="C9" s="13"/>
      <c r="D9" s="11" t="str">
        <f>IFERROR(INDEX(Mileage!$B$2:$M$13,'Travel Form'!F9,'Travel Form'!G9),"")</f>
        <v/>
      </c>
      <c r="E9" s="12"/>
      <c r="F9" s="6" t="str">
        <f>IFERROR(MATCH(B9,Mileage!$A$2:$A$13,0),"")</f>
        <v/>
      </c>
      <c r="G9" s="6" t="str">
        <f>IFERROR(MATCH(C9,Mileage!$B$1:$M$1,0),"")</f>
        <v/>
      </c>
    </row>
    <row r="10" spans="1:7" x14ac:dyDescent="0.25">
      <c r="A10" s="9"/>
      <c r="B10" s="13"/>
      <c r="C10" s="13"/>
      <c r="D10" s="11" t="str">
        <f>IFERROR(INDEX(Mileage!$B$2:$M$13,'Travel Form'!F10,'Travel Form'!G10),"")</f>
        <v/>
      </c>
      <c r="E10" s="12"/>
      <c r="F10" s="6" t="str">
        <f>IFERROR(MATCH(B10,Mileage!$A$2:$A$13,0),"")</f>
        <v/>
      </c>
      <c r="G10" s="6" t="str">
        <f>IFERROR(MATCH(C10,Mileage!$B$1:$M$1,0),"")</f>
        <v/>
      </c>
    </row>
    <row r="11" spans="1:7" x14ac:dyDescent="0.25">
      <c r="A11" s="9"/>
      <c r="B11" s="13"/>
      <c r="C11" s="13"/>
      <c r="D11" s="11" t="str">
        <f>IFERROR(INDEX(Mileage!$B$2:$M$13,'Travel Form'!F11,'Travel Form'!G11),"")</f>
        <v/>
      </c>
      <c r="E11" s="12"/>
      <c r="F11" s="6" t="str">
        <f>IFERROR(MATCH(B11,Mileage!$A$2:$A$13,0),"")</f>
        <v/>
      </c>
      <c r="G11" s="6" t="str">
        <f>IFERROR(MATCH(C11,Mileage!$B$1:$M$1,0),"")</f>
        <v/>
      </c>
    </row>
    <row r="12" spans="1:7" x14ac:dyDescent="0.25">
      <c r="A12" s="9"/>
      <c r="B12" s="13"/>
      <c r="C12" s="13"/>
      <c r="D12" s="11" t="str">
        <f>IFERROR(INDEX(Mileage!$B$2:$M$13,'Travel Form'!F12,'Travel Form'!G12),"")</f>
        <v/>
      </c>
      <c r="E12" s="12"/>
      <c r="F12" s="6" t="str">
        <f>IFERROR(MATCH(B12,Mileage!$A$2:$A$13,0),"")</f>
        <v/>
      </c>
      <c r="G12" s="6" t="str">
        <f>IFERROR(MATCH(C12,Mileage!$B$1:$M$1,0),"")</f>
        <v/>
      </c>
    </row>
    <row r="13" spans="1:7" x14ac:dyDescent="0.25">
      <c r="A13" s="9"/>
      <c r="B13" s="13"/>
      <c r="C13" s="13"/>
      <c r="D13" s="11" t="str">
        <f>IFERROR(INDEX(Mileage!$B$2:$M$13,'Travel Form'!F13,'Travel Form'!G13),"")</f>
        <v/>
      </c>
      <c r="E13" s="12"/>
      <c r="F13" s="6" t="str">
        <f>IFERROR(MATCH(B13,Mileage!$A$2:$A$13,0),"")</f>
        <v/>
      </c>
      <c r="G13" s="6" t="str">
        <f>IFERROR(MATCH(C13,Mileage!$B$1:$M$1,0),"")</f>
        <v/>
      </c>
    </row>
    <row r="14" spans="1:7" x14ac:dyDescent="0.25">
      <c r="A14" s="9"/>
      <c r="B14" s="13"/>
      <c r="C14" s="13"/>
      <c r="D14" s="11" t="str">
        <f>IFERROR(INDEX(Mileage!$B$2:$M$13,'Travel Form'!F14,'Travel Form'!G14),"")</f>
        <v/>
      </c>
      <c r="E14" s="12"/>
      <c r="F14" s="6" t="str">
        <f>IFERROR(MATCH(B14,Mileage!$A$2:$A$13,0),"")</f>
        <v/>
      </c>
      <c r="G14" s="6" t="str">
        <f>IFERROR(MATCH(C14,Mileage!$B$1:$M$1,0),"")</f>
        <v/>
      </c>
    </row>
    <row r="15" spans="1:7" x14ac:dyDescent="0.25">
      <c r="A15" s="9"/>
      <c r="B15" s="13"/>
      <c r="C15" s="13"/>
      <c r="D15" s="11" t="str">
        <f>IFERROR(INDEX(Mileage!$B$2:$M$13,'Travel Form'!F15,'Travel Form'!G15),"")</f>
        <v/>
      </c>
      <c r="E15" s="12"/>
      <c r="F15" s="6" t="str">
        <f>IFERROR(MATCH(B15,Mileage!$A$2:$A$13,0),"")</f>
        <v/>
      </c>
      <c r="G15" s="6" t="str">
        <f>IFERROR(MATCH(C15,Mileage!$B$1:$M$1,0),"")</f>
        <v/>
      </c>
    </row>
    <row r="16" spans="1:7" x14ac:dyDescent="0.25">
      <c r="A16" s="9"/>
      <c r="B16" s="13"/>
      <c r="C16" s="13"/>
      <c r="D16" s="11" t="str">
        <f>IFERROR(INDEX(Mileage!$B$2:$M$13,'Travel Form'!F16,'Travel Form'!G16),"")</f>
        <v/>
      </c>
      <c r="E16" s="12"/>
      <c r="F16" s="6" t="str">
        <f>IFERROR(MATCH(B16,Mileage!$A$2:$A$13,0),"")</f>
        <v/>
      </c>
      <c r="G16" s="6" t="str">
        <f>IFERROR(MATCH(C16,Mileage!$B$1:$M$1,0),"")</f>
        <v/>
      </c>
    </row>
    <row r="17" spans="1:15" x14ac:dyDescent="0.25">
      <c r="A17" s="9"/>
      <c r="B17" s="13"/>
      <c r="C17" s="13"/>
      <c r="D17" s="11" t="str">
        <f>IFERROR(INDEX(Mileage!$B$2:$M$13,'Travel Form'!F17,'Travel Form'!G17),"")</f>
        <v/>
      </c>
      <c r="E17" s="12"/>
      <c r="F17" s="6" t="str">
        <f>IFERROR(MATCH(B17,Mileage!$A$2:$A$13,0),"")</f>
        <v/>
      </c>
      <c r="G17" s="6" t="str">
        <f>IFERROR(MATCH(C17,Mileage!$B$1:$M$1,0),"")</f>
        <v/>
      </c>
    </row>
    <row r="18" spans="1:15" x14ac:dyDescent="0.25">
      <c r="A18" s="9"/>
      <c r="B18" s="13"/>
      <c r="C18" s="13"/>
      <c r="D18" s="11" t="str">
        <f>IFERROR(INDEX(Mileage!$B$2:$M$13,'Travel Form'!F18,'Travel Form'!G18),"")</f>
        <v/>
      </c>
      <c r="E18" s="12"/>
      <c r="F18" s="6" t="str">
        <f>IFERROR(MATCH(B18,Mileage!$A$2:$A$13,0),"")</f>
        <v/>
      </c>
      <c r="G18" s="6" t="str">
        <f>IFERROR(MATCH(C18,Mileage!$B$1:$M$1,0),"")</f>
        <v/>
      </c>
    </row>
    <row r="19" spans="1:15" x14ac:dyDescent="0.25">
      <c r="A19" s="9"/>
      <c r="B19" s="13"/>
      <c r="C19" s="13"/>
      <c r="D19" s="11" t="str">
        <f>IFERROR(INDEX(Mileage!$B$2:$M$13,'Travel Form'!F19,'Travel Form'!G19),"")</f>
        <v/>
      </c>
      <c r="E19" s="12"/>
      <c r="F19" s="6" t="str">
        <f>IFERROR(MATCH(B19,Mileage!$A$2:$A$13,0),"")</f>
        <v/>
      </c>
      <c r="G19" s="6" t="str">
        <f>IFERROR(MATCH(C19,Mileage!$B$1:$M$1,0),"")</f>
        <v/>
      </c>
    </row>
    <row r="20" spans="1:15" x14ac:dyDescent="0.25">
      <c r="A20" s="9"/>
      <c r="B20" s="13"/>
      <c r="C20" s="13"/>
      <c r="D20" s="11" t="str">
        <f>IFERROR(INDEX(Mileage!$B$2:$M$13,'Travel Form'!F20,'Travel Form'!G20),"")</f>
        <v/>
      </c>
      <c r="E20" s="12"/>
      <c r="F20" s="6" t="str">
        <f>IFERROR(MATCH(B20,Mileage!$A$2:$A$13,0),"")</f>
        <v/>
      </c>
      <c r="G20" s="6" t="str">
        <f>IFERROR(MATCH(C20,Mileage!$B$1:$M$1,0),"")</f>
        <v/>
      </c>
    </row>
    <row r="21" spans="1:15" x14ac:dyDescent="0.25">
      <c r="A21" s="9"/>
      <c r="B21" s="13"/>
      <c r="C21" s="13"/>
      <c r="D21" s="11" t="str">
        <f>IFERROR(INDEX(Mileage!$B$2:$M$13,'Travel Form'!F21,'Travel Form'!G21),"")</f>
        <v/>
      </c>
      <c r="E21" s="12"/>
      <c r="F21" s="6" t="str">
        <f>IFERROR(MATCH(B21,Mileage!$A$2:$A$13,0),"")</f>
        <v/>
      </c>
      <c r="G21" s="6" t="str">
        <f>IFERROR(MATCH(C21,Mileage!$B$1:$M$1,0),"")</f>
        <v/>
      </c>
      <c r="H21" s="17"/>
      <c r="I21" s="17"/>
      <c r="J21" s="17"/>
    </row>
    <row r="22" spans="1:15" x14ac:dyDescent="0.25">
      <c r="A22" s="9"/>
      <c r="B22" s="13"/>
      <c r="C22" s="13"/>
      <c r="D22" s="11" t="str">
        <f>IFERROR(INDEX(Mileage!$B$2:$M$13,'Travel Form'!F22,'Travel Form'!G22),"")</f>
        <v/>
      </c>
      <c r="E22" s="12"/>
      <c r="F22" s="6" t="str">
        <f>IFERROR(MATCH(B22,Mileage!$A$2:$A$13,0),"")</f>
        <v/>
      </c>
      <c r="G22" s="6" t="str">
        <f>IFERROR(MATCH(C22,Mileage!$B$1:$M$1,0),"")</f>
        <v/>
      </c>
      <c r="H22" s="65"/>
      <c r="I22" s="14"/>
      <c r="J22" s="17"/>
    </row>
    <row r="23" spans="1:15" x14ac:dyDescent="0.25">
      <c r="A23" s="9"/>
      <c r="B23" s="13"/>
      <c r="C23" s="13"/>
      <c r="D23" s="11" t="str">
        <f>IFERROR(INDEX(Mileage!$B$2:$M$13,'Travel Form'!F23,'Travel Form'!G23),"")</f>
        <v/>
      </c>
      <c r="E23" s="12"/>
      <c r="F23" s="6" t="str">
        <f>IFERROR(MATCH(B23,Mileage!$A$2:$A$13,0),"")</f>
        <v/>
      </c>
      <c r="G23" s="6" t="str">
        <f>IFERROR(MATCH(C23,Mileage!$B$1:$M$1,0),"")</f>
        <v/>
      </c>
      <c r="H23" s="65"/>
      <c r="I23" s="15"/>
      <c r="J23" s="17"/>
    </row>
    <row r="24" spans="1:15" ht="15" customHeight="1" x14ac:dyDescent="0.3">
      <c r="A24" s="9"/>
      <c r="B24" s="13"/>
      <c r="C24" s="13"/>
      <c r="D24" s="11" t="str">
        <f>IFERROR(INDEX(Mileage!$B$2:$M$13,'Travel Form'!F24,'Travel Form'!G24),"")</f>
        <v/>
      </c>
      <c r="E24" s="12"/>
      <c r="F24" s="6" t="str">
        <f>IFERROR(MATCH(B24,Mileage!$A$2:$A$13,0),"")</f>
        <v/>
      </c>
      <c r="G24" s="6" t="str">
        <f>IFERROR(MATCH(C24,Mileage!$B$1:$M$1,0),"")</f>
        <v/>
      </c>
      <c r="H24" s="66"/>
      <c r="I24" s="16"/>
      <c r="J24" s="17"/>
    </row>
    <row r="25" spans="1:15" x14ac:dyDescent="0.25">
      <c r="A25" s="9"/>
      <c r="B25" s="13"/>
      <c r="C25" s="13"/>
      <c r="D25" s="11" t="str">
        <f>IFERROR(INDEX(Mileage!$B$2:$M$13,'Travel Form'!F25,'Travel Form'!G25),"")</f>
        <v/>
      </c>
      <c r="E25" s="12"/>
      <c r="F25" s="6" t="str">
        <f>IFERROR(MATCH(B25,Mileage!$A$2:$A$13,0),"")</f>
        <v/>
      </c>
      <c r="G25" s="6" t="str">
        <f>IFERROR(MATCH(C25,Mileage!$B$1:$M$1,0),"")</f>
        <v/>
      </c>
      <c r="H25" s="17"/>
      <c r="I25" s="17"/>
      <c r="J25" s="17"/>
    </row>
    <row r="26" spans="1:15" x14ac:dyDescent="0.25">
      <c r="A26" s="9"/>
      <c r="B26" s="13"/>
      <c r="C26" s="13"/>
      <c r="D26" s="11" t="str">
        <f>IFERROR(INDEX(Mileage!$B$2:$M$13,'Travel Form'!F26,'Travel Form'!G26),"")</f>
        <v/>
      </c>
      <c r="E26" s="12"/>
      <c r="F26" s="6" t="str">
        <f>IFERROR(MATCH(B26,Mileage!$A$2:$A$13,0),"")</f>
        <v/>
      </c>
      <c r="G26" s="6" t="str">
        <f>IFERROR(MATCH(C26,Mileage!$B$1:$M$1,0),"")</f>
        <v/>
      </c>
    </row>
    <row r="27" spans="1:15" x14ac:dyDescent="0.25">
      <c r="A27" s="9"/>
      <c r="B27" s="13"/>
      <c r="C27" s="13"/>
      <c r="D27" s="11" t="str">
        <f>IFERROR(INDEX(Mileage!$B$2:$M$13,'Travel Form'!F27,'Travel Form'!G27),"")</f>
        <v/>
      </c>
      <c r="E27" s="12"/>
      <c r="F27" s="6" t="str">
        <f>IFERROR(MATCH(B27,Mileage!$A$2:$A$13,0),"")</f>
        <v/>
      </c>
      <c r="G27" s="6" t="str">
        <f>IFERROR(MATCH(C27,Mileage!$B$1:$M$1,0),"")</f>
        <v/>
      </c>
    </row>
    <row r="28" spans="1:15" x14ac:dyDescent="0.25">
      <c r="A28" s="9"/>
      <c r="B28" s="13"/>
      <c r="C28" s="13"/>
      <c r="D28" s="11" t="str">
        <f>IFERROR(INDEX(Mileage!$B$2:$M$13,'Travel Form'!F28,'Travel Form'!G28),"")</f>
        <v/>
      </c>
      <c r="E28" s="12"/>
      <c r="F28" s="6" t="str">
        <f>IFERROR(MATCH(B28,Mileage!$A$2:$A$13,0),"")</f>
        <v/>
      </c>
      <c r="G28" s="6" t="str">
        <f>IFERROR(MATCH(C28,Mileage!$B$1:$M$1,0),"")</f>
        <v/>
      </c>
    </row>
    <row r="29" spans="1:15" x14ac:dyDescent="0.25">
      <c r="A29" s="9"/>
      <c r="B29" s="13"/>
      <c r="C29" s="13"/>
      <c r="D29" s="11" t="str">
        <f>IFERROR(INDEX(Mileage!$B$2:$M$13,'Travel Form'!F29,'Travel Form'!G29),"")</f>
        <v/>
      </c>
      <c r="E29" s="12"/>
      <c r="F29" s="6" t="str">
        <f>IFERROR(MATCH(B29,Mileage!$A$2:$A$13,0),"")</f>
        <v/>
      </c>
      <c r="G29" s="6" t="str">
        <f>IFERROR(MATCH(C29,Mileage!$B$1:$M$1,0),"")</f>
        <v/>
      </c>
      <c r="J29" s="83"/>
      <c r="K29" s="83"/>
      <c r="L29" s="83"/>
      <c r="M29" s="83"/>
      <c r="N29" s="83"/>
      <c r="O29" s="83"/>
    </row>
    <row r="30" spans="1:15" x14ac:dyDescent="0.25">
      <c r="A30" s="9"/>
      <c r="B30" s="13"/>
      <c r="C30" s="13"/>
      <c r="D30" s="11" t="str">
        <f>IFERROR(INDEX(Mileage!$B$2:$M$13,'Travel Form'!F30,'Travel Form'!G30),"")</f>
        <v/>
      </c>
      <c r="E30" s="12"/>
      <c r="F30" s="6" t="str">
        <f>IFERROR(MATCH(B30,Mileage!$A$2:$A$13,0),"")</f>
        <v/>
      </c>
      <c r="G30" s="6" t="str">
        <f>IFERROR(MATCH(C30,Mileage!$B$1:$M$1,0),"")</f>
        <v/>
      </c>
      <c r="J30" s="64"/>
      <c r="K30" s="64"/>
      <c r="L30" s="64"/>
      <c r="M30" s="64"/>
      <c r="N30" s="64"/>
      <c r="O30" s="64"/>
    </row>
    <row r="31" spans="1:15" x14ac:dyDescent="0.25">
      <c r="A31" s="9"/>
      <c r="B31" s="13"/>
      <c r="C31" s="13"/>
      <c r="D31" s="11" t="str">
        <f>IFERROR(INDEX(Mileage!$B$2:$M$13,'Travel Form'!F31,'Travel Form'!G31),"")</f>
        <v/>
      </c>
      <c r="E31" s="12"/>
      <c r="F31" s="6" t="str">
        <f>IFERROR(MATCH(B31,Mileage!$A$2:$A$13,0),"")</f>
        <v/>
      </c>
      <c r="G31" s="6" t="str">
        <f>IFERROR(MATCH(C31,Mileage!$B$1:$M$1,0),"")</f>
        <v/>
      </c>
    </row>
    <row r="32" spans="1:15" x14ac:dyDescent="0.25">
      <c r="A32" s="9"/>
      <c r="B32" s="13"/>
      <c r="C32" s="13"/>
      <c r="D32" s="11" t="str">
        <f>IFERROR(INDEX(Mileage!$B$2:$M$13,'Travel Form'!F32,'Travel Form'!G32),"")</f>
        <v/>
      </c>
      <c r="E32" s="12"/>
      <c r="F32" s="6" t="str">
        <f>IFERROR(MATCH(B32,Mileage!$A$2:$A$13,0),"")</f>
        <v/>
      </c>
      <c r="G32" s="6" t="str">
        <f>IFERROR(MATCH(C32,Mileage!$B$1:$M$1,0),"")</f>
        <v/>
      </c>
    </row>
    <row r="33" spans="1:19" ht="15" customHeight="1" x14ac:dyDescent="0.4">
      <c r="A33" s="39"/>
      <c r="B33" s="40"/>
      <c r="C33" s="40"/>
      <c r="D33" s="11" t="str">
        <f>IFERROR(INDEX(Mileage!$B$2:$M$13,'Travel Form'!F33,'Travel Form'!G33),"")</f>
        <v/>
      </c>
      <c r="E33" s="41"/>
      <c r="F33" s="6" t="str">
        <f>IFERROR(MATCH(B33,Mileage!$A$2:$A$13,0),"")</f>
        <v/>
      </c>
      <c r="G33" s="6" t="str">
        <f>IFERROR(MATCH(C33,Mileage!$B$1:$M$1,0),"")</f>
        <v/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9" customHeight="1" x14ac:dyDescent="0.4">
      <c r="A34" s="95"/>
      <c r="B34" s="95"/>
      <c r="C34" s="95"/>
      <c r="D34" s="95"/>
      <c r="E34" s="95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20.25" customHeight="1" x14ac:dyDescent="0.4">
      <c r="A35" s="89" t="s">
        <v>23</v>
      </c>
      <c r="B35" s="90"/>
      <c r="C35" s="91"/>
      <c r="D35" s="53" t="s">
        <v>3</v>
      </c>
      <c r="E35" s="42">
        <f>SUM(D8:D33)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20.25" customHeight="1" x14ac:dyDescent="0.4">
      <c r="A36" s="89"/>
      <c r="B36" s="90"/>
      <c r="C36" s="91"/>
      <c r="D36" s="54" t="s">
        <v>4</v>
      </c>
      <c r="E36" s="35">
        <v>0.58499999999999996</v>
      </c>
      <c r="I36" s="29"/>
      <c r="K36" s="31"/>
      <c r="L36" s="29"/>
      <c r="M36" s="29"/>
      <c r="N36" s="29"/>
      <c r="O36" s="29"/>
      <c r="P36" s="29"/>
      <c r="Q36" s="29"/>
      <c r="R36" s="29"/>
      <c r="S36" s="29"/>
    </row>
    <row r="37" spans="1:19" ht="20.25" customHeight="1" x14ac:dyDescent="0.4">
      <c r="A37" s="89"/>
      <c r="B37" s="90"/>
      <c r="C37" s="91"/>
      <c r="D37" s="60" t="s">
        <v>5</v>
      </c>
      <c r="E37" s="61">
        <f>E35*E36</f>
        <v>0</v>
      </c>
      <c r="I37" s="29"/>
      <c r="K37" s="31"/>
      <c r="L37" s="29"/>
      <c r="M37" s="29"/>
      <c r="N37" s="29"/>
      <c r="O37" s="29"/>
      <c r="P37" s="29"/>
      <c r="Q37" s="29"/>
      <c r="R37" s="29"/>
      <c r="S37" s="29"/>
    </row>
    <row r="38" spans="1:19" ht="12" customHeight="1" x14ac:dyDescent="0.4">
      <c r="A38" s="92"/>
      <c r="B38" s="93"/>
      <c r="C38" s="94"/>
      <c r="D38" s="99" t="s">
        <v>28</v>
      </c>
      <c r="E38" s="10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2.75" customHeight="1" x14ac:dyDescent="0.4">
      <c r="A39" s="45"/>
      <c r="B39" s="45"/>
      <c r="C39" s="97"/>
      <c r="D39" s="9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6.5" customHeight="1" x14ac:dyDescent="0.4">
      <c r="A40" s="96"/>
      <c r="B40" s="96"/>
      <c r="C40" s="58"/>
      <c r="E40" s="3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5" customHeight="1" x14ac:dyDescent="0.4">
      <c r="A41" s="6" t="s">
        <v>26</v>
      </c>
      <c r="C41" s="34" t="s">
        <v>0</v>
      </c>
      <c r="E41" s="38"/>
      <c r="I41" s="33"/>
      <c r="J41" s="33"/>
      <c r="K41" s="33"/>
      <c r="L41" s="29"/>
      <c r="M41" s="29"/>
      <c r="N41" s="29"/>
      <c r="O41" s="29"/>
      <c r="P41" s="29"/>
      <c r="Q41" s="29"/>
      <c r="R41" s="29"/>
      <c r="S41" s="29"/>
    </row>
    <row r="42" spans="1:19" ht="8.25" customHeight="1" x14ac:dyDescent="0.25">
      <c r="E42" s="38"/>
    </row>
    <row r="43" spans="1:19" ht="30.95" customHeight="1" x14ac:dyDescent="0.4">
      <c r="A43" s="86" t="s">
        <v>6</v>
      </c>
      <c r="B43" s="86"/>
      <c r="C43" s="86"/>
      <c r="E43" s="38"/>
      <c r="H43" s="28"/>
      <c r="I43" s="29"/>
    </row>
    <row r="44" spans="1:19" ht="15.75" customHeight="1" x14ac:dyDescent="0.4">
      <c r="A44" s="96"/>
      <c r="B44" s="96"/>
      <c r="C44" s="59"/>
      <c r="E44" s="38"/>
      <c r="H44" s="28"/>
      <c r="I44" s="29"/>
    </row>
    <row r="45" spans="1:19" ht="15" customHeight="1" x14ac:dyDescent="0.4">
      <c r="A45" s="55" t="s">
        <v>25</v>
      </c>
      <c r="B45" s="56"/>
      <c r="C45" s="57" t="s">
        <v>0</v>
      </c>
      <c r="D45" s="17"/>
      <c r="E45" s="38"/>
      <c r="H45" s="28"/>
      <c r="I45" s="29"/>
    </row>
    <row r="46" spans="1:19" ht="14.25" customHeight="1" x14ac:dyDescent="0.4">
      <c r="H46" s="28"/>
      <c r="I46" s="30"/>
    </row>
    <row r="47" spans="1:19" ht="26.25" x14ac:dyDescent="0.4">
      <c r="A47" s="87" t="s">
        <v>24</v>
      </c>
      <c r="B47" s="87"/>
      <c r="C47" s="87"/>
      <c r="D47" s="87"/>
      <c r="E47" s="87"/>
      <c r="H47" s="32"/>
      <c r="I47" s="37"/>
    </row>
    <row r="48" spans="1:19" ht="26.25" x14ac:dyDescent="0.4">
      <c r="A48" s="17"/>
      <c r="B48" s="17"/>
      <c r="C48" s="17"/>
      <c r="D48" s="17"/>
      <c r="E48" s="17"/>
      <c r="H48" s="28"/>
      <c r="I48" s="29"/>
    </row>
    <row r="49" spans="1:9" ht="26.25" x14ac:dyDescent="0.4">
      <c r="A49" s="17"/>
      <c r="B49" s="17"/>
      <c r="C49" s="17"/>
      <c r="D49" s="17"/>
      <c r="E49" s="17"/>
      <c r="H49" s="28"/>
      <c r="I49" s="29"/>
    </row>
    <row r="52" spans="1:9" x14ac:dyDescent="0.25">
      <c r="B52" s="18"/>
    </row>
    <row r="53" spans="1:9" x14ac:dyDescent="0.25">
      <c r="A53" s="19"/>
    </row>
    <row r="55" spans="1:9" x14ac:dyDescent="0.25">
      <c r="A55" s="6" t="s">
        <v>7</v>
      </c>
      <c r="B55" s="6" t="s">
        <v>8</v>
      </c>
    </row>
    <row r="56" spans="1:9" ht="15.75" x14ac:dyDescent="0.25">
      <c r="A56" s="74" t="s">
        <v>29</v>
      </c>
      <c r="B56" s="20" t="s">
        <v>46</v>
      </c>
    </row>
    <row r="57" spans="1:9" x14ac:dyDescent="0.25">
      <c r="A57" s="75" t="s">
        <v>30</v>
      </c>
      <c r="B57" s="6" t="s">
        <v>31</v>
      </c>
    </row>
    <row r="58" spans="1:9" x14ac:dyDescent="0.25">
      <c r="A58" s="75" t="s">
        <v>39</v>
      </c>
      <c r="B58" s="6" t="s">
        <v>32</v>
      </c>
    </row>
    <row r="59" spans="1:9" x14ac:dyDescent="0.25">
      <c r="A59" s="75" t="s">
        <v>33</v>
      </c>
      <c r="B59" s="6" t="s">
        <v>34</v>
      </c>
    </row>
    <row r="60" spans="1:9" x14ac:dyDescent="0.25">
      <c r="A60" s="75" t="s">
        <v>41</v>
      </c>
      <c r="B60" s="6" t="s">
        <v>35</v>
      </c>
    </row>
    <row r="61" spans="1:9" x14ac:dyDescent="0.25">
      <c r="A61" s="75" t="s">
        <v>40</v>
      </c>
      <c r="B61" s="6" t="s">
        <v>36</v>
      </c>
    </row>
    <row r="62" spans="1:9" x14ac:dyDescent="0.25">
      <c r="A62" s="75" t="s">
        <v>42</v>
      </c>
      <c r="B62" s="6" t="s">
        <v>42</v>
      </c>
    </row>
    <row r="63" spans="1:9" x14ac:dyDescent="0.25">
      <c r="A63" s="75" t="s">
        <v>48</v>
      </c>
      <c r="B63" s="3" t="s">
        <v>47</v>
      </c>
    </row>
    <row r="64" spans="1:9" x14ac:dyDescent="0.25">
      <c r="A64" s="75" t="s">
        <v>44</v>
      </c>
      <c r="B64" s="3" t="s">
        <v>37</v>
      </c>
    </row>
    <row r="65" spans="1:5" x14ac:dyDescent="0.25">
      <c r="A65" s="75" t="s">
        <v>45</v>
      </c>
      <c r="B65" s="3" t="s">
        <v>38</v>
      </c>
    </row>
    <row r="66" spans="1:5" x14ac:dyDescent="0.25">
      <c r="A66" s="75" t="s">
        <v>43</v>
      </c>
      <c r="B66" s="6" t="s">
        <v>49</v>
      </c>
      <c r="C66" s="3"/>
    </row>
    <row r="67" spans="1:5" x14ac:dyDescent="0.25">
      <c r="A67" s="75" t="s">
        <v>50</v>
      </c>
      <c r="B67" s="6" t="s">
        <v>51</v>
      </c>
      <c r="C67" s="3"/>
    </row>
    <row r="68" spans="1:5" x14ac:dyDescent="0.25">
      <c r="A68" s="3"/>
      <c r="C68" s="3"/>
    </row>
    <row r="69" spans="1:5" x14ac:dyDescent="0.25">
      <c r="A69" s="3"/>
      <c r="B69" s="3"/>
      <c r="C69" s="3"/>
    </row>
    <row r="70" spans="1:5" x14ac:dyDescent="0.25">
      <c r="A70" s="3"/>
      <c r="B70" s="3"/>
      <c r="C70" s="3"/>
    </row>
    <row r="71" spans="1:5" x14ac:dyDescent="0.25">
      <c r="A71" s="3"/>
      <c r="B71" s="3"/>
      <c r="C71" s="3"/>
    </row>
    <row r="72" spans="1:5" x14ac:dyDescent="0.25">
      <c r="A72" s="3"/>
      <c r="B72" s="3"/>
      <c r="C72" s="3"/>
    </row>
    <row r="73" spans="1:5" ht="15.75" x14ac:dyDescent="0.25">
      <c r="A73" s="4"/>
      <c r="B73" s="21" t="s">
        <v>9</v>
      </c>
      <c r="C73" s="22"/>
    </row>
    <row r="74" spans="1:5" x14ac:dyDescent="0.25">
      <c r="A74" s="3"/>
      <c r="B74" s="21" t="s">
        <v>10</v>
      </c>
      <c r="C74" s="22"/>
    </row>
    <row r="75" spans="1:5" x14ac:dyDescent="0.25">
      <c r="A75" s="3"/>
      <c r="B75" s="21" t="s">
        <v>11</v>
      </c>
      <c r="C75" s="22"/>
    </row>
    <row r="76" spans="1:5" x14ac:dyDescent="0.25">
      <c r="A76" s="3"/>
      <c r="B76" s="21" t="s">
        <v>12</v>
      </c>
      <c r="C76" s="22"/>
    </row>
    <row r="77" spans="1:5" x14ac:dyDescent="0.25">
      <c r="A77" s="3"/>
      <c r="B77" s="21"/>
      <c r="C77" s="21"/>
    </row>
    <row r="78" spans="1:5" x14ac:dyDescent="0.25">
      <c r="A78" s="3"/>
      <c r="B78" s="21" t="s">
        <v>13</v>
      </c>
      <c r="C78" s="22"/>
    </row>
    <row r="79" spans="1:5" x14ac:dyDescent="0.25">
      <c r="A79" s="3"/>
      <c r="B79" s="21" t="s">
        <v>15</v>
      </c>
      <c r="C79" s="22"/>
    </row>
    <row r="80" spans="1:5" x14ac:dyDescent="0.25">
      <c r="A80" s="3"/>
      <c r="B80" s="21" t="s">
        <v>16</v>
      </c>
      <c r="C80" s="22"/>
      <c r="D80" s="3"/>
      <c r="E80" s="3"/>
    </row>
    <row r="81" spans="1:5" x14ac:dyDescent="0.25">
      <c r="B81" s="21" t="s">
        <v>17</v>
      </c>
      <c r="C81" s="22"/>
      <c r="D81" s="3"/>
      <c r="E81" s="3"/>
    </row>
    <row r="82" spans="1:5" x14ac:dyDescent="0.25">
      <c r="B82" s="21" t="s">
        <v>18</v>
      </c>
      <c r="C82" s="22"/>
      <c r="D82" s="3"/>
      <c r="E82" s="3"/>
    </row>
    <row r="83" spans="1:5" x14ac:dyDescent="0.25">
      <c r="A83" s="3"/>
      <c r="B83" s="21"/>
      <c r="C83" s="21"/>
      <c r="D83" s="3"/>
      <c r="E83" s="3"/>
    </row>
    <row r="84" spans="1:5" x14ac:dyDescent="0.25">
      <c r="A84" s="3"/>
      <c r="B84" s="21"/>
      <c r="C84" s="21"/>
      <c r="D84" s="3"/>
      <c r="E84" s="3"/>
    </row>
    <row r="85" spans="1:5" x14ac:dyDescent="0.25">
      <c r="A85" s="3"/>
      <c r="B85" s="21"/>
      <c r="C85" s="21"/>
      <c r="D85" s="3"/>
      <c r="E85" s="3"/>
    </row>
    <row r="86" spans="1:5" x14ac:dyDescent="0.25">
      <c r="A86" s="3"/>
      <c r="B86" s="21"/>
      <c r="C86" s="21"/>
      <c r="D86" s="3"/>
      <c r="E86" s="3"/>
    </row>
    <row r="87" spans="1:5" x14ac:dyDescent="0.25">
      <c r="A87" s="3"/>
      <c r="B87" s="21"/>
      <c r="C87" s="21"/>
      <c r="D87" s="3"/>
      <c r="E87" s="3"/>
    </row>
    <row r="88" spans="1:5" x14ac:dyDescent="0.25">
      <c r="A88" s="3"/>
      <c r="B88" s="21"/>
      <c r="C88" s="21"/>
      <c r="D88" s="3"/>
      <c r="E88" s="3"/>
    </row>
    <row r="89" spans="1:5" x14ac:dyDescent="0.25">
      <c r="A89" s="3"/>
      <c r="B89" s="21"/>
      <c r="C89" s="21"/>
      <c r="D89" s="3"/>
      <c r="E89" s="3"/>
    </row>
    <row r="90" spans="1:5" ht="15.75" x14ac:dyDescent="0.25">
      <c r="A90" s="4"/>
      <c r="B90" s="21"/>
      <c r="C90" s="21"/>
      <c r="D90" s="3"/>
      <c r="E90" s="3"/>
    </row>
    <row r="91" spans="1:5" x14ac:dyDescent="0.25">
      <c r="A91" s="3"/>
      <c r="B91" s="21" t="s">
        <v>14</v>
      </c>
      <c r="C91" s="22"/>
      <c r="D91" s="3"/>
      <c r="E91" s="3"/>
    </row>
    <row r="92" spans="1:5" x14ac:dyDescent="0.25">
      <c r="A92" s="3"/>
      <c r="B92" s="3"/>
      <c r="C92" s="3"/>
      <c r="D92" s="3"/>
      <c r="E92" s="3"/>
    </row>
    <row r="93" spans="1:5" x14ac:dyDescent="0.25">
      <c r="A93" s="3"/>
      <c r="B93" s="3"/>
      <c r="C93" s="3"/>
      <c r="D93" s="3"/>
      <c r="E93" s="3"/>
    </row>
    <row r="94" spans="1:5" x14ac:dyDescent="0.25">
      <c r="A94" s="3"/>
      <c r="B94" s="3"/>
      <c r="C94" s="3"/>
      <c r="D94" s="3"/>
      <c r="E94" s="3"/>
    </row>
    <row r="95" spans="1:5" x14ac:dyDescent="0.25">
      <c r="A95" s="3"/>
      <c r="B95" s="3"/>
      <c r="C95" s="3"/>
      <c r="D95" s="3"/>
      <c r="E95" s="3"/>
    </row>
    <row r="96" spans="1:5" x14ac:dyDescent="0.25">
      <c r="A96" s="3"/>
      <c r="B96" s="3"/>
      <c r="C96" s="3"/>
      <c r="D96" s="3"/>
      <c r="E96" s="3"/>
    </row>
    <row r="97" spans="1:5" x14ac:dyDescent="0.25">
      <c r="A97" s="3"/>
      <c r="B97" s="3"/>
      <c r="C97" s="3"/>
      <c r="D97" s="3"/>
      <c r="E97" s="3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3"/>
      <c r="B101" s="3"/>
      <c r="C101" s="3"/>
      <c r="D101" s="3"/>
      <c r="E101" s="3"/>
    </row>
    <row r="102" spans="1:5" x14ac:dyDescent="0.25">
      <c r="A102" s="3"/>
      <c r="B102" s="3"/>
      <c r="C102" s="3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A110" s="3"/>
      <c r="B110" s="3"/>
      <c r="C110" s="3"/>
      <c r="D110" s="3"/>
      <c r="E110" s="3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3"/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3"/>
      <c r="B118" s="3"/>
      <c r="C118" s="3"/>
      <c r="D118" s="3"/>
      <c r="E118" s="3"/>
    </row>
    <row r="119" spans="1:5" x14ac:dyDescent="0.25">
      <c r="A119" s="3"/>
      <c r="B119" s="3"/>
      <c r="C119" s="3"/>
      <c r="D119" s="3"/>
      <c r="E119" s="3"/>
    </row>
    <row r="120" spans="1:5" x14ac:dyDescent="0.25">
      <c r="A120" s="3"/>
      <c r="B120" s="3"/>
      <c r="C120" s="3"/>
      <c r="D120" s="3"/>
      <c r="E120" s="3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3"/>
      <c r="B122" s="3"/>
      <c r="C122" s="3"/>
      <c r="D122" s="3"/>
      <c r="E122" s="3"/>
    </row>
    <row r="123" spans="1:5" x14ac:dyDescent="0.25">
      <c r="A123" s="3"/>
      <c r="B123" s="3"/>
      <c r="C123" s="3"/>
      <c r="D123" s="3"/>
      <c r="E123" s="3"/>
    </row>
    <row r="124" spans="1:5" x14ac:dyDescent="0.25">
      <c r="A124" s="3"/>
      <c r="B124" s="3"/>
      <c r="C124" s="3"/>
      <c r="D124" s="3"/>
      <c r="E124" s="3"/>
    </row>
    <row r="125" spans="1:5" x14ac:dyDescent="0.25">
      <c r="A125" s="3"/>
      <c r="B125" s="3"/>
      <c r="C125" s="3"/>
      <c r="D125" s="3"/>
      <c r="E125" s="3"/>
    </row>
    <row r="126" spans="1:5" x14ac:dyDescent="0.25">
      <c r="A126" s="3"/>
      <c r="B126" s="3"/>
      <c r="C126" s="3"/>
      <c r="D126" s="3"/>
      <c r="E126" s="3"/>
    </row>
    <row r="127" spans="1:5" x14ac:dyDescent="0.25">
      <c r="A127" s="3"/>
      <c r="B127" s="3"/>
      <c r="C127" s="3"/>
      <c r="D127" s="3"/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3"/>
      <c r="B192" s="3"/>
      <c r="C192" s="3"/>
      <c r="D192" s="3"/>
      <c r="E192" s="3"/>
    </row>
    <row r="193" spans="1:5" x14ac:dyDescent="0.25">
      <c r="A193" s="3"/>
      <c r="B193" s="3"/>
      <c r="C193" s="3"/>
      <c r="D193" s="3"/>
      <c r="E193" s="3"/>
    </row>
    <row r="194" spans="1:5" x14ac:dyDescent="0.25">
      <c r="A194" s="3"/>
      <c r="B194" s="3"/>
      <c r="C194" s="3"/>
      <c r="D194" s="3"/>
      <c r="E194" s="3"/>
    </row>
    <row r="195" spans="1:5" x14ac:dyDescent="0.25">
      <c r="A195" s="3"/>
      <c r="B195" s="3"/>
      <c r="C195" s="3"/>
      <c r="D195" s="3"/>
      <c r="E195" s="3"/>
    </row>
    <row r="196" spans="1:5" x14ac:dyDescent="0.25">
      <c r="A196" s="3"/>
      <c r="B196" s="3"/>
      <c r="C196" s="3"/>
      <c r="D196" s="3"/>
      <c r="E196" s="3"/>
    </row>
    <row r="197" spans="1:5" x14ac:dyDescent="0.25">
      <c r="A197" s="3"/>
      <c r="B197" s="3"/>
      <c r="C197" s="3"/>
      <c r="D197" s="3"/>
      <c r="E197" s="3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3"/>
      <c r="B199" s="3"/>
      <c r="C199" s="3"/>
      <c r="D199" s="3"/>
      <c r="E199" s="3"/>
    </row>
    <row r="200" spans="1:5" x14ac:dyDescent="0.25">
      <c r="A200" s="3"/>
      <c r="B200" s="3"/>
      <c r="C200" s="3"/>
      <c r="D200" s="3"/>
      <c r="E200" s="3"/>
    </row>
    <row r="201" spans="1:5" x14ac:dyDescent="0.25">
      <c r="A201" s="3"/>
      <c r="B201" s="3"/>
      <c r="C201" s="3"/>
      <c r="D201" s="3"/>
      <c r="E201" s="3"/>
    </row>
    <row r="202" spans="1:5" x14ac:dyDescent="0.25">
      <c r="A202" s="3"/>
      <c r="B202" s="3"/>
      <c r="C202" s="3"/>
      <c r="D202" s="3"/>
      <c r="E202" s="3"/>
    </row>
    <row r="203" spans="1:5" x14ac:dyDescent="0.25">
      <c r="A203" s="3"/>
      <c r="B203" s="3"/>
      <c r="C203" s="3"/>
      <c r="D203" s="3"/>
      <c r="E203" s="3"/>
    </row>
    <row r="204" spans="1:5" x14ac:dyDescent="0.25">
      <c r="A204" s="3"/>
      <c r="B204" s="3"/>
      <c r="C204" s="3"/>
      <c r="D204" s="3"/>
      <c r="E204" s="3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3"/>
      <c r="B206" s="3"/>
      <c r="C206" s="3"/>
      <c r="D206" s="3"/>
      <c r="E206" s="3"/>
    </row>
    <row r="207" spans="1:5" x14ac:dyDescent="0.25">
      <c r="A207" s="3"/>
      <c r="B207" s="3"/>
      <c r="C207" s="3"/>
      <c r="D207" s="3"/>
      <c r="E207" s="3"/>
    </row>
    <row r="208" spans="1:5" x14ac:dyDescent="0.25">
      <c r="A208" s="3"/>
      <c r="B208" s="3"/>
      <c r="C208" s="3"/>
      <c r="D208" s="3"/>
      <c r="E208" s="3"/>
    </row>
    <row r="209" spans="1:5" x14ac:dyDescent="0.25">
      <c r="A209" s="3"/>
      <c r="B209" s="3"/>
      <c r="C209" s="3"/>
      <c r="D209" s="3"/>
      <c r="E209" s="3"/>
    </row>
    <row r="210" spans="1:5" x14ac:dyDescent="0.25">
      <c r="A210" s="3"/>
      <c r="B210" s="3"/>
      <c r="C210" s="3"/>
      <c r="D210" s="3"/>
      <c r="E210" s="3"/>
    </row>
    <row r="211" spans="1:5" x14ac:dyDescent="0.25">
      <c r="A211" s="3"/>
      <c r="B211" s="3"/>
      <c r="C211" s="3"/>
      <c r="D211" s="3"/>
      <c r="E211" s="3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3"/>
      <c r="B213" s="3"/>
      <c r="C213" s="3"/>
      <c r="D213" s="3"/>
      <c r="E213" s="3"/>
    </row>
    <row r="214" spans="1:5" x14ac:dyDescent="0.25">
      <c r="A214" s="3"/>
      <c r="B214" s="3"/>
      <c r="C214" s="3"/>
      <c r="D214" s="3"/>
      <c r="E214" s="3"/>
    </row>
    <row r="215" spans="1:5" x14ac:dyDescent="0.25">
      <c r="A215" s="3"/>
      <c r="B215" s="3"/>
      <c r="C215" s="3"/>
      <c r="D215" s="3"/>
      <c r="E215" s="3"/>
    </row>
    <row r="216" spans="1:5" x14ac:dyDescent="0.25">
      <c r="A216" s="3"/>
      <c r="B216" s="3"/>
      <c r="C216" s="3"/>
      <c r="D216" s="3"/>
      <c r="E216" s="3"/>
    </row>
    <row r="217" spans="1:5" x14ac:dyDescent="0.25">
      <c r="A217" s="3"/>
      <c r="B217" s="3"/>
      <c r="C217" s="3"/>
      <c r="D217" s="3"/>
      <c r="E217" s="3"/>
    </row>
    <row r="218" spans="1:5" x14ac:dyDescent="0.25">
      <c r="A218" s="3"/>
      <c r="B218" s="3"/>
      <c r="C218" s="3"/>
      <c r="D218" s="3"/>
      <c r="E218" s="3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3"/>
      <c r="B220" s="3"/>
      <c r="C220" s="3"/>
      <c r="D220" s="3"/>
      <c r="E220" s="3"/>
    </row>
    <row r="221" spans="1:5" x14ac:dyDescent="0.25">
      <c r="A221" s="3"/>
      <c r="B221" s="3"/>
      <c r="C221" s="3"/>
      <c r="D221" s="3"/>
      <c r="E221" s="3"/>
    </row>
    <row r="222" spans="1:5" x14ac:dyDescent="0.25">
      <c r="A222" s="3"/>
      <c r="B222" s="3"/>
      <c r="C222" s="3"/>
      <c r="D222" s="3"/>
      <c r="E222" s="3"/>
    </row>
    <row r="223" spans="1:5" x14ac:dyDescent="0.25">
      <c r="A223" s="3"/>
      <c r="B223" s="3"/>
      <c r="C223" s="3"/>
      <c r="D223" s="3"/>
      <c r="E223" s="3"/>
    </row>
    <row r="224" spans="1:5" x14ac:dyDescent="0.25">
      <c r="D224" s="3"/>
      <c r="E224" s="3"/>
    </row>
    <row r="225" spans="4:5" x14ac:dyDescent="0.25">
      <c r="D225" s="3"/>
      <c r="E225" s="3"/>
    </row>
    <row r="226" spans="4:5" x14ac:dyDescent="0.25">
      <c r="D226" s="3"/>
      <c r="E226" s="3"/>
    </row>
    <row r="227" spans="4:5" x14ac:dyDescent="0.25">
      <c r="D227" s="3"/>
      <c r="E227" s="3"/>
    </row>
    <row r="228" spans="4:5" x14ac:dyDescent="0.25">
      <c r="D228" s="3"/>
      <c r="E228" s="3"/>
    </row>
    <row r="229" spans="4:5" x14ac:dyDescent="0.25">
      <c r="D229" s="3"/>
      <c r="E229" s="3"/>
    </row>
    <row r="230" spans="4:5" x14ac:dyDescent="0.25">
      <c r="D230" s="3"/>
      <c r="E230" s="3"/>
    </row>
    <row r="231" spans="4:5" x14ac:dyDescent="0.25">
      <c r="D231" s="3"/>
      <c r="E231" s="3"/>
    </row>
    <row r="232" spans="4:5" x14ac:dyDescent="0.25">
      <c r="D232" s="3"/>
      <c r="E232" s="3"/>
    </row>
    <row r="233" spans="4:5" x14ac:dyDescent="0.25">
      <c r="D233" s="3"/>
      <c r="E233" s="3"/>
    </row>
    <row r="234" spans="4:5" x14ac:dyDescent="0.25">
      <c r="D234" s="3"/>
      <c r="E234" s="3"/>
    </row>
  </sheetData>
  <sortState ref="A74:C90">
    <sortCondition ref="A69"/>
  </sortState>
  <mergeCells count="12">
    <mergeCell ref="J29:O29"/>
    <mergeCell ref="A1:E1"/>
    <mergeCell ref="B3:C3"/>
    <mergeCell ref="A43:C43"/>
    <mergeCell ref="A47:E47"/>
    <mergeCell ref="B5:C5"/>
    <mergeCell ref="A35:C38"/>
    <mergeCell ref="A34:E34"/>
    <mergeCell ref="A40:B40"/>
    <mergeCell ref="A44:B44"/>
    <mergeCell ref="C39:D39"/>
    <mergeCell ref="D38:E38"/>
  </mergeCells>
  <conditionalFormatting sqref="D8:D33">
    <cfRule type="cellIs" dxfId="0" priority="1" operator="equal">
      <formula>0</formula>
    </cfRule>
  </conditionalFormatting>
  <dataValidations count="1">
    <dataValidation type="list" allowBlank="1" showInputMessage="1" showErrorMessage="1" sqref="B8:C33" xr:uid="{BA510073-816D-45E0-93C1-69F92C5518A2}">
      <formula1>$A$56:$A$67</formula1>
    </dataValidation>
  </dataValidations>
  <pageMargins left="0.5" right="0.5" top="0.5" bottom="0.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2"/>
  <sheetViews>
    <sheetView workbookViewId="0">
      <selection activeCell="K20" sqref="K20"/>
    </sheetView>
  </sheetViews>
  <sheetFormatPr defaultColWidth="9" defaultRowHeight="15" x14ac:dyDescent="0.25"/>
  <cols>
    <col min="1" max="1" width="9.5703125" style="1" bestFit="1" customWidth="1"/>
    <col min="2" max="12" width="5.5703125" style="1" bestFit="1" customWidth="1"/>
    <col min="13" max="13" width="5.85546875" style="1" customWidth="1"/>
    <col min="14" max="14" width="9" style="1"/>
    <col min="15" max="15" width="6.5703125" style="1" bestFit="1" customWidth="1"/>
    <col min="16" max="16384" width="9" style="1"/>
  </cols>
  <sheetData>
    <row r="1" spans="1:15" s="69" customFormat="1" ht="50.25" x14ac:dyDescent="0.25">
      <c r="A1" s="70"/>
      <c r="B1" s="70" t="s">
        <v>29</v>
      </c>
      <c r="C1" s="70" t="s">
        <v>30</v>
      </c>
      <c r="D1" s="70" t="s">
        <v>39</v>
      </c>
      <c r="E1" s="71" t="s">
        <v>33</v>
      </c>
      <c r="F1" s="71" t="s">
        <v>41</v>
      </c>
      <c r="G1" s="71" t="s">
        <v>40</v>
      </c>
      <c r="H1" s="71" t="s">
        <v>42</v>
      </c>
      <c r="I1" s="71" t="s">
        <v>48</v>
      </c>
      <c r="J1" s="71" t="s">
        <v>44</v>
      </c>
      <c r="K1" s="71" t="s">
        <v>45</v>
      </c>
      <c r="L1" s="71" t="s">
        <v>43</v>
      </c>
      <c r="M1" s="70" t="s">
        <v>50</v>
      </c>
    </row>
    <row r="2" spans="1:15" ht="15.75" x14ac:dyDescent="0.25">
      <c r="A2" s="62" t="s">
        <v>29</v>
      </c>
      <c r="B2" s="68">
        <v>0</v>
      </c>
      <c r="C2" s="67">
        <v>0.6</v>
      </c>
      <c r="D2" s="67">
        <v>2.9</v>
      </c>
      <c r="E2" s="67">
        <v>12.5</v>
      </c>
      <c r="F2" s="67">
        <v>10.5</v>
      </c>
      <c r="G2" s="67">
        <v>13.2</v>
      </c>
      <c r="H2" s="68">
        <v>0</v>
      </c>
      <c r="I2" s="67">
        <v>3.9</v>
      </c>
      <c r="J2" s="67">
        <v>0.2</v>
      </c>
      <c r="K2" s="67">
        <v>3.1</v>
      </c>
      <c r="L2" s="67">
        <v>13.2</v>
      </c>
      <c r="M2" s="82">
        <v>13.1</v>
      </c>
      <c r="O2" s="4"/>
    </row>
    <row r="3" spans="1:15" x14ac:dyDescent="0.25">
      <c r="A3" s="63" t="s">
        <v>30</v>
      </c>
      <c r="B3" s="67">
        <v>0.6</v>
      </c>
      <c r="C3" s="68">
        <v>0</v>
      </c>
      <c r="D3" s="67">
        <v>2.41</v>
      </c>
      <c r="E3" s="67">
        <v>12.8</v>
      </c>
      <c r="F3" s="67">
        <v>9.6</v>
      </c>
      <c r="G3" s="67">
        <v>12.2</v>
      </c>
      <c r="H3" s="67">
        <v>0.6</v>
      </c>
      <c r="I3" s="67">
        <v>3.3</v>
      </c>
      <c r="J3" s="67">
        <v>0.7</v>
      </c>
      <c r="K3" s="67">
        <v>2.6</v>
      </c>
      <c r="L3" s="67">
        <v>13.7</v>
      </c>
      <c r="M3" s="82">
        <v>14</v>
      </c>
      <c r="O3" s="3"/>
    </row>
    <row r="4" spans="1:15" x14ac:dyDescent="0.25">
      <c r="A4" s="63" t="s">
        <v>39</v>
      </c>
      <c r="B4" s="67">
        <v>2.9</v>
      </c>
      <c r="C4" s="67">
        <v>2.41</v>
      </c>
      <c r="D4" s="68">
        <v>0</v>
      </c>
      <c r="E4" s="67">
        <v>15.2</v>
      </c>
      <c r="F4" s="67">
        <v>7.41</v>
      </c>
      <c r="G4" s="67">
        <v>9.82</v>
      </c>
      <c r="H4" s="67">
        <v>2.36</v>
      </c>
      <c r="I4" s="67">
        <v>0.9</v>
      </c>
      <c r="J4" s="67">
        <v>3.1</v>
      </c>
      <c r="K4" s="67">
        <v>0.4</v>
      </c>
      <c r="L4" s="67">
        <v>15.9</v>
      </c>
      <c r="M4" s="82">
        <v>16</v>
      </c>
      <c r="O4" s="3"/>
    </row>
    <row r="5" spans="1:15" x14ac:dyDescent="0.25">
      <c r="A5" s="63" t="s">
        <v>33</v>
      </c>
      <c r="B5" s="67">
        <v>12.5</v>
      </c>
      <c r="C5" s="67">
        <v>12.8</v>
      </c>
      <c r="D5" s="67">
        <v>15.2</v>
      </c>
      <c r="E5" s="68">
        <v>0</v>
      </c>
      <c r="F5" s="67">
        <v>22.4</v>
      </c>
      <c r="G5" s="67">
        <v>25.05</v>
      </c>
      <c r="H5" s="67">
        <v>12.28</v>
      </c>
      <c r="I5" s="67">
        <v>16.14</v>
      </c>
      <c r="J5" s="67">
        <v>12.1</v>
      </c>
      <c r="K5" s="67">
        <v>15.42</v>
      </c>
      <c r="L5" s="67">
        <v>2.0099999999999998</v>
      </c>
      <c r="M5" s="82">
        <v>2.1</v>
      </c>
      <c r="O5" s="3"/>
    </row>
    <row r="6" spans="1:15" x14ac:dyDescent="0.25">
      <c r="A6" s="63" t="s">
        <v>41</v>
      </c>
      <c r="B6" s="67">
        <v>10.5</v>
      </c>
      <c r="C6" s="67">
        <v>9.6</v>
      </c>
      <c r="D6" s="67">
        <v>7.41</v>
      </c>
      <c r="E6" s="67">
        <v>22.4</v>
      </c>
      <c r="F6" s="68">
        <v>0</v>
      </c>
      <c r="G6" s="67">
        <v>15.8</v>
      </c>
      <c r="H6" s="67">
        <v>10.5</v>
      </c>
      <c r="I6" s="67">
        <v>8.3000000000000007</v>
      </c>
      <c r="J6" s="67">
        <v>10.3</v>
      </c>
      <c r="K6" s="67">
        <v>7</v>
      </c>
      <c r="L6" s="67">
        <v>25.6</v>
      </c>
      <c r="M6" s="82">
        <v>23</v>
      </c>
      <c r="O6" s="3"/>
    </row>
    <row r="7" spans="1:15" x14ac:dyDescent="0.25">
      <c r="A7" s="63" t="s">
        <v>40</v>
      </c>
      <c r="B7" s="67">
        <v>13.2</v>
      </c>
      <c r="C7" s="67">
        <v>12.2</v>
      </c>
      <c r="D7" s="67">
        <v>9.82</v>
      </c>
      <c r="E7" s="67">
        <v>25.05</v>
      </c>
      <c r="F7" s="67">
        <v>15.8</v>
      </c>
      <c r="G7" s="68">
        <v>0</v>
      </c>
      <c r="H7" s="67">
        <v>13.2</v>
      </c>
      <c r="I7" s="67">
        <v>10</v>
      </c>
      <c r="J7" s="67">
        <v>12.9</v>
      </c>
      <c r="K7" s="67">
        <v>10.199999999999999</v>
      </c>
      <c r="L7" s="67">
        <v>26.4</v>
      </c>
      <c r="M7" s="82">
        <v>26</v>
      </c>
      <c r="O7" s="3"/>
    </row>
    <row r="8" spans="1:15" x14ac:dyDescent="0.25">
      <c r="A8" s="63" t="s">
        <v>42</v>
      </c>
      <c r="B8" s="67">
        <v>0</v>
      </c>
      <c r="C8" s="67">
        <v>0.6</v>
      </c>
      <c r="D8" s="67">
        <v>2.9</v>
      </c>
      <c r="E8" s="67">
        <v>12.5</v>
      </c>
      <c r="F8" s="67">
        <v>10.5</v>
      </c>
      <c r="G8" s="67">
        <v>13.2</v>
      </c>
      <c r="H8" s="68">
        <v>0</v>
      </c>
      <c r="I8" s="67">
        <v>3.9</v>
      </c>
      <c r="J8" s="67">
        <v>0.2</v>
      </c>
      <c r="K8" s="67">
        <v>3.1</v>
      </c>
      <c r="L8" s="67">
        <v>13.2</v>
      </c>
      <c r="M8" s="82">
        <v>13.1</v>
      </c>
      <c r="O8" s="3"/>
    </row>
    <row r="9" spans="1:15" x14ac:dyDescent="0.25">
      <c r="A9" s="63" t="s">
        <v>48</v>
      </c>
      <c r="B9" s="67">
        <v>3.9</v>
      </c>
      <c r="C9" s="67">
        <v>3.3</v>
      </c>
      <c r="D9" s="67">
        <v>0.9</v>
      </c>
      <c r="E9" s="67">
        <v>16.14</v>
      </c>
      <c r="F9" s="67">
        <v>8.3000000000000007</v>
      </c>
      <c r="G9" s="67">
        <v>10</v>
      </c>
      <c r="H9" s="67">
        <v>3.9</v>
      </c>
      <c r="I9" s="68">
        <v>0</v>
      </c>
      <c r="J9" s="67">
        <v>4</v>
      </c>
      <c r="K9" s="67">
        <v>1.3</v>
      </c>
      <c r="L9" s="67">
        <v>17.5</v>
      </c>
      <c r="M9" s="82">
        <v>18</v>
      </c>
      <c r="O9" s="6"/>
    </row>
    <row r="10" spans="1:15" x14ac:dyDescent="0.25">
      <c r="A10" s="63" t="s">
        <v>44</v>
      </c>
      <c r="B10" s="67">
        <v>0.2</v>
      </c>
      <c r="C10" s="67">
        <v>0.7</v>
      </c>
      <c r="D10" s="67">
        <v>3.1</v>
      </c>
      <c r="E10" s="67">
        <v>12.1</v>
      </c>
      <c r="F10" s="67">
        <v>10.3</v>
      </c>
      <c r="G10" s="67">
        <v>12.9</v>
      </c>
      <c r="H10" s="67">
        <v>0.2</v>
      </c>
      <c r="I10" s="67">
        <v>4</v>
      </c>
      <c r="J10" s="68">
        <v>0</v>
      </c>
      <c r="K10" s="67">
        <v>3.32</v>
      </c>
      <c r="L10" s="67">
        <v>12.8</v>
      </c>
      <c r="M10" s="82">
        <v>12.9</v>
      </c>
      <c r="O10" s="6"/>
    </row>
    <row r="11" spans="1:15" ht="15.75" x14ac:dyDescent="0.25">
      <c r="A11" s="63" t="s">
        <v>45</v>
      </c>
      <c r="B11" s="67">
        <v>3.1</v>
      </c>
      <c r="C11" s="67">
        <v>2.6</v>
      </c>
      <c r="D11" s="72">
        <v>0.4</v>
      </c>
      <c r="E11" s="67">
        <v>15.42</v>
      </c>
      <c r="F11" s="67">
        <v>7</v>
      </c>
      <c r="G11" s="67">
        <v>10.199999999999999</v>
      </c>
      <c r="H11" s="67">
        <v>3.1</v>
      </c>
      <c r="I11" s="67">
        <v>1.3</v>
      </c>
      <c r="J11" s="67">
        <v>3.32</v>
      </c>
      <c r="K11" s="68">
        <v>0</v>
      </c>
      <c r="L11" s="67">
        <v>16.8</v>
      </c>
      <c r="M11" s="82">
        <v>16</v>
      </c>
      <c r="O11" s="3"/>
    </row>
    <row r="12" spans="1:15" x14ac:dyDescent="0.25">
      <c r="A12" s="63" t="s">
        <v>43</v>
      </c>
      <c r="B12" s="67">
        <v>13.2</v>
      </c>
      <c r="C12" s="67">
        <v>13.7</v>
      </c>
      <c r="D12" s="73">
        <v>15.9</v>
      </c>
      <c r="E12" s="73">
        <v>2.0099999999999998</v>
      </c>
      <c r="F12" s="67">
        <v>25.6</v>
      </c>
      <c r="G12" s="67">
        <v>26.4</v>
      </c>
      <c r="H12" s="67">
        <v>13.2</v>
      </c>
      <c r="I12" s="67">
        <v>17.5</v>
      </c>
      <c r="J12" s="67">
        <v>12.8</v>
      </c>
      <c r="K12" s="67">
        <v>16.8</v>
      </c>
      <c r="L12" s="68">
        <v>0</v>
      </c>
      <c r="M12" s="82">
        <v>0.1</v>
      </c>
      <c r="O12" s="3"/>
    </row>
    <row r="13" spans="1:15" x14ac:dyDescent="0.25">
      <c r="A13" s="76" t="s">
        <v>50</v>
      </c>
      <c r="B13" s="82">
        <v>13.1</v>
      </c>
      <c r="C13" s="82">
        <v>14</v>
      </c>
      <c r="D13" s="82">
        <v>16</v>
      </c>
      <c r="E13" s="82">
        <v>2.1</v>
      </c>
      <c r="F13" s="82">
        <v>23</v>
      </c>
      <c r="G13" s="82">
        <v>26</v>
      </c>
      <c r="H13" s="82">
        <v>13.1</v>
      </c>
      <c r="I13" s="82">
        <v>18</v>
      </c>
      <c r="J13" s="82">
        <v>12.9</v>
      </c>
      <c r="K13" s="82">
        <v>16</v>
      </c>
      <c r="L13" s="82">
        <v>0.1</v>
      </c>
      <c r="M13" s="82">
        <v>0</v>
      </c>
    </row>
    <row r="18" spans="1:16" x14ac:dyDescent="0.25">
      <c r="M18" s="46"/>
      <c r="N18" s="46"/>
      <c r="O18" s="46"/>
    </row>
    <row r="19" spans="1:16" x14ac:dyDescent="0.25">
      <c r="M19" s="46"/>
      <c r="N19" s="46"/>
      <c r="O19" s="46"/>
    </row>
    <row r="20" spans="1:16" x14ac:dyDescent="0.25">
      <c r="M20" s="47"/>
      <c r="N20" s="47"/>
      <c r="O20" s="49"/>
      <c r="P20" s="48"/>
    </row>
    <row r="21" spans="1:16" x14ac:dyDescent="0.25">
      <c r="M21" s="47"/>
      <c r="N21" s="47"/>
      <c r="O21" s="47"/>
      <c r="P21" s="2"/>
    </row>
    <row r="22" spans="1:16" x14ac:dyDescent="0.25">
      <c r="M22" s="46"/>
      <c r="N22" s="46"/>
      <c r="O22" s="46"/>
    </row>
    <row r="23" spans="1:16" x14ac:dyDescent="0.25">
      <c r="M23" s="47"/>
      <c r="N23" s="47"/>
      <c r="O23" s="47"/>
    </row>
    <row r="24" spans="1:16" x14ac:dyDescent="0.25">
      <c r="M24" s="47"/>
      <c r="N24" s="47"/>
      <c r="O24" s="47"/>
    </row>
    <row r="26" spans="1:16" x14ac:dyDescent="0.25">
      <c r="A26" s="3"/>
      <c r="D26" s="3"/>
    </row>
    <row r="27" spans="1:16" x14ac:dyDescent="0.25">
      <c r="A27" s="3"/>
      <c r="D27" s="3"/>
    </row>
    <row r="28" spans="1:16" x14ac:dyDescent="0.25">
      <c r="A28" s="3"/>
      <c r="D28" s="3"/>
      <c r="E28" s="3"/>
    </row>
    <row r="29" spans="1:16" x14ac:dyDescent="0.25">
      <c r="A29" s="3"/>
      <c r="D29" s="3"/>
      <c r="E29" s="3"/>
    </row>
    <row r="30" spans="1:16" x14ac:dyDescent="0.25">
      <c r="A30" s="3"/>
      <c r="D30" s="3"/>
      <c r="E30" s="3"/>
    </row>
    <row r="31" spans="1:16" x14ac:dyDescent="0.25">
      <c r="A31" s="3"/>
      <c r="D31" s="3"/>
      <c r="E31" s="3"/>
    </row>
    <row r="32" spans="1:16" x14ac:dyDescent="0.25">
      <c r="A32" s="3"/>
      <c r="D32" s="6"/>
      <c r="E32" s="3"/>
    </row>
    <row r="33" spans="1:5" x14ac:dyDescent="0.25">
      <c r="A33" s="3"/>
      <c r="D33" s="6"/>
      <c r="E33" s="3"/>
    </row>
    <row r="34" spans="1:5" x14ac:dyDescent="0.25">
      <c r="A34" s="5"/>
      <c r="D34" s="3"/>
      <c r="E34" s="3"/>
    </row>
    <row r="35" spans="1:5" x14ac:dyDescent="0.25">
      <c r="A35" s="3"/>
      <c r="D35" s="3"/>
      <c r="E35" s="3"/>
    </row>
    <row r="36" spans="1:5" x14ac:dyDescent="0.25">
      <c r="A36" s="3"/>
      <c r="D36" s="3"/>
      <c r="E36" s="3"/>
    </row>
    <row r="37" spans="1:5" x14ac:dyDescent="0.25">
      <c r="A37" s="3"/>
      <c r="D37" s="3"/>
      <c r="E37" s="3"/>
    </row>
    <row r="38" spans="1:5" x14ac:dyDescent="0.25">
      <c r="A38" s="3"/>
      <c r="E38" s="3"/>
    </row>
    <row r="39" spans="1:5" x14ac:dyDescent="0.25">
      <c r="A39" s="3"/>
      <c r="E39" s="3"/>
    </row>
    <row r="40" spans="1:5" x14ac:dyDescent="0.25">
      <c r="A40" s="5"/>
      <c r="E40" s="3"/>
    </row>
    <row r="41" spans="1:5" x14ac:dyDescent="0.25">
      <c r="A41" s="5"/>
      <c r="E41" s="3"/>
    </row>
    <row r="42" spans="1:5" x14ac:dyDescent="0.25">
      <c r="A42" s="3"/>
    </row>
  </sheetData>
  <sortState ref="A25:B42">
    <sortCondition ref="A2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71D7FF3F8AC4D976CAE9B60CE3A87" ma:contentTypeVersion="11" ma:contentTypeDescription="Create a new document." ma:contentTypeScope="" ma:versionID="a99626a9027cf83705f01d923ea235ec">
  <xsd:schema xmlns:xsd="http://www.w3.org/2001/XMLSchema" xmlns:xs="http://www.w3.org/2001/XMLSchema" xmlns:p="http://schemas.microsoft.com/office/2006/metadata/properties" xmlns:ns3="2de58a0e-f498-4c27-8988-80094811d543" xmlns:ns4="468ea959-6c76-4e05-88d4-db22007061be" targetNamespace="http://schemas.microsoft.com/office/2006/metadata/properties" ma:root="true" ma:fieldsID="d3fce06ce270b67bfd902bc95ec04138" ns3:_="" ns4:_="">
    <xsd:import namespace="2de58a0e-f498-4c27-8988-80094811d543"/>
    <xsd:import namespace="468ea959-6c76-4e05-88d4-db22007061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a0e-f498-4c27-8988-80094811d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ea959-6c76-4e05-88d4-db22007061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9A561-567E-4F69-B241-5F4692A34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e58a0e-f498-4c27-8988-80094811d543"/>
    <ds:schemaRef ds:uri="468ea959-6c76-4e05-88d4-db2200706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3040F3-9CCE-4509-9F4C-AB605088CA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56AF8C-FA1A-4518-8A8A-B87B55D943A6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468ea959-6c76-4e05-88d4-db22007061be"/>
    <ds:schemaRef ds:uri="2de58a0e-f498-4c27-8988-80094811d54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Travel Form</vt:lpstr>
      <vt:lpstr>Mileage</vt:lpstr>
      <vt:lpstr>'Travel Form'!Print_Area</vt:lpstr>
      <vt:lpstr>sites</vt:lpstr>
      <vt:lpstr>SiteTable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Stacie</dc:creator>
  <cp:lastModifiedBy>Rose Raynak</cp:lastModifiedBy>
  <cp:lastPrinted>2017-03-07T16:45:40Z</cp:lastPrinted>
  <dcterms:created xsi:type="dcterms:W3CDTF">2017-02-28T17:02:30Z</dcterms:created>
  <dcterms:modified xsi:type="dcterms:W3CDTF">2022-11-28T18:38:40Z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0x01010013371D7FF3F8AC4D976CAE9B60CE3A87</vt:lpwstr>
  </property>
</Properties>
</file>